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2018" sheetId="1" r:id="rId1"/>
  </sheets>
  <calcPr calcId="125725" refMode="R1C1"/>
</workbook>
</file>

<file path=xl/calcChain.xml><?xml version="1.0" encoding="utf-8"?>
<calcChain xmlns="http://schemas.openxmlformats.org/spreadsheetml/2006/main">
  <c r="G61" i="1"/>
  <c r="G14" s="1"/>
  <c r="G53"/>
  <c r="G36"/>
  <c r="G15"/>
  <c r="G13" l="1"/>
  <c r="G12" s="1"/>
  <c r="G37" l="1"/>
</calcChain>
</file>

<file path=xl/sharedStrings.xml><?xml version="1.0" encoding="utf-8"?>
<sst xmlns="http://schemas.openxmlformats.org/spreadsheetml/2006/main" count="75" uniqueCount="72">
  <si>
    <t xml:space="preserve">                                               Отчёт</t>
  </si>
  <si>
    <t>Таблица № 1</t>
  </si>
  <si>
    <t>№ п/п</t>
  </si>
  <si>
    <t xml:space="preserve"> в тыс. руб.</t>
  </si>
  <si>
    <t>Платежи населения за ЖУ:</t>
  </si>
  <si>
    <t>Предъявлено по услугам всего:</t>
  </si>
  <si>
    <r>
      <t xml:space="preserve">Техническое обслуживание и содержание общего имущества дома  </t>
    </r>
    <r>
      <rPr>
        <i/>
        <sz val="9"/>
        <rFont val="Arial"/>
        <family val="2"/>
        <charset val="204"/>
      </rPr>
      <t xml:space="preserve"> (см. таб.№ 3)</t>
    </r>
  </si>
  <si>
    <r>
      <t xml:space="preserve">Текущий ремонт </t>
    </r>
    <r>
      <rPr>
        <i/>
        <sz val="9"/>
        <rFont val="Arial"/>
        <family val="2"/>
        <charset val="204"/>
      </rPr>
      <t>(см. таб № 2)</t>
    </r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</si>
  <si>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</si>
  <si>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мусоракамер, подвалов)</t>
  </si>
  <si>
    <t>Обслуживание ИТП</t>
  </si>
  <si>
    <t>Обслуживание домофона</t>
  </si>
  <si>
    <t>Таблица № 2</t>
  </si>
  <si>
    <t xml:space="preserve">№ </t>
  </si>
  <si>
    <t>тыс. руб.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</si>
  <si>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</si>
  <si>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</si>
  <si>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</si>
  <si>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</si>
  <si>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</si>
  <si>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</si>
  <si>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</si>
  <si>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</si>
  <si>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</si>
  <si>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</si>
  <si>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</si>
  <si>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</si>
  <si>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</si>
  <si>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</si>
  <si>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</si>
  <si>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>Предъявлено по услугам УК</t>
  </si>
  <si>
    <t>4.Уборка  подъездов производится ежедневно. Влажная уборка лестничных маршей и  площадок производится 1 раз в неделю.</t>
  </si>
  <si>
    <t>Пеня,госпошлина постутившая по отчетам НОЭ</t>
  </si>
  <si>
    <t>Покос травы</t>
  </si>
  <si>
    <t>Возмещение затрат за услуги НОЭ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</si>
  <si>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 щитов и ВРУ.</t>
  </si>
  <si>
    <t>Испытание электрооборудования</t>
  </si>
  <si>
    <t>Услуги за внесение данных в ГИС ЖКХ</t>
  </si>
  <si>
    <t>Утилизация ртутьсодержащих ламп</t>
  </si>
  <si>
    <t>Услуги банка,госпошлина,налог УСН</t>
  </si>
  <si>
    <t>НОЭ( сбор платежей информационно-справочное обслуживание)</t>
  </si>
  <si>
    <t>Техническое сопровождение по кап. ремонту</t>
  </si>
  <si>
    <t>Услуги бухгалтера,нотариуса</t>
  </si>
  <si>
    <t>Услуги паспортного стола</t>
  </si>
  <si>
    <r>
      <t xml:space="preserve">Управляющей компании ООО "Нерюнгринская жилищная компания" перед собственниками помещений о выполненной работе  </t>
    </r>
    <r>
      <rPr>
        <b/>
        <u/>
        <sz val="10"/>
        <rFont val="Arial"/>
        <family val="2"/>
        <charset val="204"/>
      </rPr>
      <t xml:space="preserve">за    2018 год </t>
    </r>
    <r>
      <rPr>
        <b/>
        <sz val="10"/>
        <rFont val="Arial"/>
        <family val="2"/>
        <charset val="204"/>
      </rPr>
      <t xml:space="preserve"> по содержанию общего имущества   ТСЖ </t>
    </r>
    <r>
      <rPr>
        <b/>
        <u/>
        <sz val="10"/>
        <rFont val="Arial"/>
        <family val="2"/>
        <charset val="204"/>
      </rPr>
      <t>ж/д № 16/1 по ул. Ленина</t>
    </r>
  </si>
  <si>
    <t>начислено по отчетам НОЭ (в т.ч кап.ремонт 422,26,тек/рем.552,74)</t>
  </si>
  <si>
    <t>оплачено  по отчетам НОЭ   (в т.ч кап.ремонт 415,90 тек/рем. 519,19)</t>
  </si>
  <si>
    <t>Комунальный ресурс на содержание общего имущества ХВС</t>
  </si>
  <si>
    <t>Повышающий коэффициент при отсутствии ИПУ по ХВС</t>
  </si>
  <si>
    <t>Повышающий коэффициент при отсутствии ИПУ по ГВС(ХВС в ГВС)</t>
  </si>
  <si>
    <t>Оплачено за Жилищные услуги  УК  за 2018г</t>
  </si>
  <si>
    <t>Задолженность ТСЖ перед управляющей компанией на 01.01.2018г</t>
  </si>
  <si>
    <t>Задолженность жителей по платежам за ЖУ на 01.01.18 по НОЭ</t>
  </si>
  <si>
    <t>Задолженность жителей по платежам  за ЖУ  на 01.01.19 по НОЭ</t>
  </si>
  <si>
    <t>Задолженность ТСЖ перед УК на 01.01.2019г(152,53+3516,27-1811,62=1857,18)</t>
  </si>
  <si>
    <t>Перечень работ по текущему ремонту за   2018 год</t>
  </si>
  <si>
    <t>Герметезация межпанельных швов кв №17,60,79,92 фасад пр торец</t>
  </si>
  <si>
    <t>Изготовление и установка металлического ограждения лестничных маршах вход в под (1-5)</t>
  </si>
  <si>
    <t>Устройт козырька над веншахтой (4 под) смена кранов шаровых в узле ввода по отоп (подготовка к зиме)</t>
  </si>
  <si>
    <t>Смена ПП труб по стояку в ванной ГВС кв.42</t>
  </si>
  <si>
    <t>Ремонт межпанельных швов кв.5</t>
  </si>
  <si>
    <t xml:space="preserve">окраска МАФ (качели, скамейки,горки,стойки для выб-я, пандус сапожка по л/марш, вхд в под </t>
  </si>
  <si>
    <t>Ремонт примыкания балконов кв.97</t>
  </si>
  <si>
    <t xml:space="preserve">Ремонт примыкания балконов кв. 79 </t>
  </si>
  <si>
    <t>ремонт кровли запасного выхода кв.42а</t>
  </si>
  <si>
    <t>Смена ПП труб по ГВС ниже отм 0,000 (3 под).Смена стального труб-да по отоплению ниже отм 0,000 кв. № 23</t>
  </si>
  <si>
    <t>Смена кранов шаровых ниже отм 0,00 по сборник на подаче обработке кв.№100</t>
  </si>
  <si>
    <t xml:space="preserve">облицовка входа вподьезд мусорокамеры панелями унипан с устройст водосточ сист с под </t>
  </si>
  <si>
    <r>
      <t>1.Заявок поступило</t>
    </r>
    <r>
      <rPr>
        <b/>
        <u/>
        <sz val="8"/>
        <rFont val="Arial"/>
        <family val="2"/>
        <charset val="204"/>
      </rPr>
      <t xml:space="preserve"> 82 </t>
    </r>
    <r>
      <rPr>
        <sz val="8"/>
        <rFont val="Arial"/>
        <family val="2"/>
        <charset val="204"/>
      </rPr>
      <t>, выполнено</t>
    </r>
    <r>
      <rPr>
        <u/>
        <sz val="8"/>
        <rFont val="Arial"/>
        <family val="2"/>
        <charset val="204"/>
      </rPr>
      <t xml:space="preserve"> 82</t>
    </r>
  </si>
  <si>
    <r>
      <t>2.Вывезено твердых бытовых отходов</t>
    </r>
    <r>
      <rPr>
        <b/>
        <sz val="8"/>
        <rFont val="Arial"/>
        <family val="2"/>
        <charset val="204"/>
      </rPr>
      <t xml:space="preserve"> -</t>
    </r>
    <r>
      <rPr>
        <b/>
        <u/>
        <sz val="8"/>
        <rFont val="Arial"/>
        <family val="2"/>
        <charset val="204"/>
      </rPr>
      <t xml:space="preserve"> 353,8  м3 </t>
    </r>
  </si>
  <si>
    <r>
      <t xml:space="preserve">     Крупногабаритных бытовых отходов</t>
    </r>
    <r>
      <rPr>
        <u/>
        <sz val="8"/>
        <rFont val="Arial"/>
        <family val="2"/>
        <charset val="204"/>
      </rPr>
      <t>-45,6</t>
    </r>
    <r>
      <rPr>
        <b/>
        <u/>
        <sz val="8"/>
        <rFont val="Arial"/>
        <family val="2"/>
        <charset val="204"/>
      </rPr>
      <t xml:space="preserve"> м3</t>
    </r>
  </si>
  <si>
    <t>Сбор квартплаты на 31.12.18 г. Составил       97,1 %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</si>
</sst>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9.5"/>
      <name val="Arial"/>
      <family val="2"/>
      <charset val="204"/>
    </font>
    <font>
      <b/>
      <i/>
      <sz val="9.5"/>
      <name val="Arial"/>
      <family val="2"/>
      <charset val="204"/>
    </font>
    <font>
      <b/>
      <i/>
      <sz val="9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i/>
      <sz val="8"/>
      <name val="Arial"/>
      <family val="2"/>
      <charset val="204"/>
    </font>
    <font>
      <b/>
      <i/>
      <u/>
      <sz val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8"/>
      <name val="Arial"/>
      <family val="2"/>
      <charset val="204"/>
    </font>
    <font>
      <u/>
      <sz val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right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2" fontId="8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2" fontId="7" fillId="0" borderId="1" xfId="0" applyNumberFormat="1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8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11" fillId="2" borderId="1" xfId="0" applyFont="1" applyFill="1" applyBorder="1" applyAlignment="1">
      <alignment horizontal="center" wrapText="1"/>
    </xf>
    <xf numFmtId="2" fontId="11" fillId="2" borderId="1" xfId="0" applyNumberFormat="1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2" fontId="12" fillId="2" borderId="1" xfId="0" applyNumberFormat="1" applyFont="1" applyFill="1" applyBorder="1" applyAlignment="1">
      <alignment wrapText="1"/>
    </xf>
    <xf numFmtId="10" fontId="13" fillId="0" borderId="3" xfId="0" applyNumberFormat="1" applyFont="1" applyBorder="1" applyAlignment="1">
      <alignment horizontal="right" wrapText="1"/>
    </xf>
    <xf numFmtId="0" fontId="8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3" xfId="0" applyNumberFormat="1" applyFont="1" applyBorder="1" applyAlignment="1">
      <alignment horizontal="right" wrapText="1"/>
    </xf>
    <xf numFmtId="0" fontId="8" fillId="0" borderId="1" xfId="0" applyNumberFormat="1" applyFont="1" applyBorder="1" applyAlignment="1">
      <alignment wrapText="1"/>
    </xf>
    <xf numFmtId="0" fontId="13" fillId="0" borderId="1" xfId="0" applyNumberFormat="1" applyFont="1" applyBorder="1" applyAlignment="1">
      <alignment horizontal="center" wrapText="1"/>
    </xf>
    <xf numFmtId="0" fontId="8" fillId="0" borderId="1" xfId="0" applyNumberFormat="1" applyFont="1" applyBorder="1" applyAlignment="1">
      <alignment horizontal="center" wrapText="1"/>
    </xf>
    <xf numFmtId="0" fontId="8" fillId="0" borderId="1" xfId="0" applyNumberFormat="1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7" fillId="0" borderId="1" xfId="0" applyNumberFormat="1" applyFont="1" applyBorder="1" applyAlignment="1">
      <alignment horizontal="center" wrapText="1"/>
    </xf>
    <xf numFmtId="0" fontId="8" fillId="0" borderId="0" xfId="0" applyNumberFormat="1" applyFont="1" applyAlignment="1">
      <alignment wrapText="1"/>
    </xf>
    <xf numFmtId="0" fontId="8" fillId="0" borderId="0" xfId="0" applyFont="1"/>
    <xf numFmtId="0" fontId="14" fillId="0" borderId="0" xfId="0" applyNumberFormat="1" applyFont="1" applyAlignment="1">
      <alignment horizontal="center" wrapText="1"/>
    </xf>
    <xf numFmtId="0" fontId="14" fillId="0" borderId="0" xfId="0" applyNumberFormat="1" applyFont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2" fontId="15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2" fontId="7" fillId="0" borderId="0" xfId="0" applyNumberFormat="1" applyFont="1" applyBorder="1" applyAlignment="1">
      <alignment horizontal="center" wrapText="1"/>
    </xf>
    <xf numFmtId="0" fontId="16" fillId="0" borderId="5" xfId="0" applyNumberFormat="1" applyFont="1" applyBorder="1" applyAlignment="1">
      <alignment horizontal="left" wrapText="1"/>
    </xf>
    <xf numFmtId="0" fontId="16" fillId="0" borderId="0" xfId="0" applyNumberFormat="1" applyFont="1" applyBorder="1" applyAlignment="1">
      <alignment wrapText="1"/>
    </xf>
    <xf numFmtId="0" fontId="17" fillId="0" borderId="0" xfId="0" applyNumberFormat="1" applyFont="1" applyBorder="1" applyAlignment="1">
      <alignment horizontal="left" wrapText="1"/>
    </xf>
    <xf numFmtId="0" fontId="6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wrapText="1"/>
    </xf>
    <xf numFmtId="0" fontId="17" fillId="0" borderId="0" xfId="0" applyNumberFormat="1" applyFont="1" applyAlignment="1">
      <alignment horizontal="center" wrapText="1"/>
    </xf>
    <xf numFmtId="0" fontId="6" fillId="0" borderId="0" xfId="0" applyFont="1"/>
    <xf numFmtId="0" fontId="15" fillId="0" borderId="2" xfId="0" applyFont="1" applyBorder="1" applyAlignment="1">
      <alignment horizontal="left" wrapText="1"/>
    </xf>
    <xf numFmtId="0" fontId="15" fillId="0" borderId="3" xfId="0" applyFont="1" applyBorder="1" applyAlignment="1">
      <alignment horizontal="left" wrapText="1"/>
    </xf>
    <xf numFmtId="0" fontId="15" fillId="0" borderId="4" xfId="0" applyFont="1" applyBorder="1" applyAlignment="1">
      <alignment horizontal="left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wrapText="1"/>
    </xf>
    <xf numFmtId="2" fontId="1" fillId="3" borderId="1" xfId="0" applyNumberFormat="1" applyFont="1" applyFill="1" applyBorder="1" applyAlignment="1">
      <alignment wrapText="1"/>
    </xf>
    <xf numFmtId="0" fontId="7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wrapText="1"/>
    </xf>
    <xf numFmtId="2" fontId="7" fillId="3" borderId="1" xfId="0" applyNumberFormat="1" applyFont="1" applyFill="1" applyBorder="1" applyAlignment="1">
      <alignment wrapText="1"/>
    </xf>
    <xf numFmtId="0" fontId="21" fillId="0" borderId="0" xfId="0" applyFont="1" applyAlignment="1">
      <alignment wrapText="1"/>
    </xf>
    <xf numFmtId="0" fontId="22" fillId="0" borderId="0" xfId="0" applyFont="1" applyAlignment="1">
      <alignment wrapText="1"/>
    </xf>
    <xf numFmtId="2" fontId="9" fillId="0" borderId="1" xfId="0" applyNumberFormat="1" applyFont="1" applyFill="1" applyBorder="1" applyAlignment="1">
      <alignment wrapText="1"/>
    </xf>
    <xf numFmtId="2" fontId="8" fillId="4" borderId="1" xfId="0" applyNumberFormat="1" applyFont="1" applyFill="1" applyBorder="1" applyAlignment="1">
      <alignment wrapText="1"/>
    </xf>
    <xf numFmtId="2" fontId="8" fillId="0" borderId="1" xfId="0" applyNumberFormat="1" applyFont="1" applyFill="1" applyBorder="1" applyAlignment="1">
      <alignment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84"/>
  <sheetViews>
    <sheetView tabSelected="1" topLeftCell="B1" workbookViewId="0">
      <selection activeCell="B6" sqref="B6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4.5703125" style="1" customWidth="1"/>
    <col min="7" max="7" width="14.7109375" style="1" customWidth="1"/>
    <col min="8" max="8" width="11.42578125" style="1" customWidth="1"/>
    <col min="9" max="9" width="12.5703125" style="1" customWidth="1"/>
    <col min="10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4.570312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4.570312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4.570312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4.570312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4.570312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4.570312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4.570312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4.570312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4.570312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4.570312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4.570312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4.570312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4.570312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4.570312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4.570312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4.570312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4.570312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4.570312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4.570312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4.570312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4.570312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4.570312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4.570312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4.570312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4.570312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4.570312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4.570312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4.570312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4.570312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4.570312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4.570312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4.570312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4.570312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4.570312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4.570312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4.570312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4.570312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4.570312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4.570312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4.570312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4.570312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4.570312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4.570312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4.570312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4.570312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4.570312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4.570312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4.570312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4.570312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4.570312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4.570312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4.570312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4.570312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4.570312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4.570312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4.570312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4.570312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4.570312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4.570312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4.570312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4.570312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4.570312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4.5703125" style="1" customWidth="1"/>
    <col min="16135" max="16135" width="14.7109375" style="1" customWidth="1"/>
    <col min="16136" max="16384" width="9.140625" style="1"/>
  </cols>
  <sheetData>
    <row r="1" spans="2:8" ht="19.5" customHeight="1"/>
    <row r="2" spans="2:8" ht="17.25" customHeight="1"/>
    <row r="3" spans="2:8" ht="10.5" customHeight="1"/>
    <row r="4" spans="2:8" ht="13.5" customHeight="1"/>
    <row r="5" spans="2:8">
      <c r="B5" s="62"/>
      <c r="C5" s="63" t="s">
        <v>0</v>
      </c>
      <c r="D5" s="63"/>
      <c r="E5" s="63"/>
      <c r="F5" s="63"/>
      <c r="G5" s="63"/>
      <c r="H5" s="63"/>
    </row>
    <row r="6" spans="2:8" ht="29.25" customHeight="1">
      <c r="B6" s="62"/>
      <c r="C6" s="2" t="s">
        <v>44</v>
      </c>
      <c r="D6" s="2"/>
      <c r="E6" s="2"/>
      <c r="F6" s="2"/>
      <c r="G6" s="2"/>
      <c r="H6" s="2"/>
    </row>
    <row r="7" spans="2:8">
      <c r="B7" s="3"/>
      <c r="C7" s="4" t="s">
        <v>1</v>
      </c>
      <c r="D7" s="4"/>
      <c r="E7" s="4"/>
      <c r="F7" s="4"/>
      <c r="G7" s="4"/>
    </row>
    <row r="8" spans="2:8" ht="23.25">
      <c r="B8" s="5" t="s">
        <v>2</v>
      </c>
      <c r="C8" s="6"/>
      <c r="D8" s="6"/>
      <c r="E8" s="6"/>
      <c r="F8" s="6"/>
      <c r="G8" s="7" t="s">
        <v>3</v>
      </c>
    </row>
    <row r="9" spans="2:8" ht="17.25" customHeight="1">
      <c r="B9" s="8">
        <v>1</v>
      </c>
      <c r="C9" s="9" t="s">
        <v>4</v>
      </c>
      <c r="D9" s="9"/>
      <c r="E9" s="9"/>
      <c r="F9" s="9"/>
      <c r="G9" s="10"/>
    </row>
    <row r="10" spans="2:8" ht="17.25" customHeight="1">
      <c r="B10" s="8"/>
      <c r="C10" s="11" t="s">
        <v>45</v>
      </c>
      <c r="D10" s="11"/>
      <c r="E10" s="11"/>
      <c r="F10" s="11"/>
      <c r="G10" s="10">
        <v>2768.44</v>
      </c>
    </row>
    <row r="11" spans="2:8">
      <c r="B11" s="8"/>
      <c r="C11" s="11" t="s">
        <v>46</v>
      </c>
      <c r="D11" s="11"/>
      <c r="E11" s="11"/>
      <c r="F11" s="11"/>
      <c r="G11" s="10">
        <v>2690.03</v>
      </c>
    </row>
    <row r="12" spans="2:8" ht="18" customHeight="1">
      <c r="B12" s="8">
        <v>2</v>
      </c>
      <c r="C12" s="12" t="s">
        <v>5</v>
      </c>
      <c r="D12" s="13"/>
      <c r="E12" s="13"/>
      <c r="F12" s="13"/>
      <c r="G12" s="14">
        <f>G13+G32+G19+G31+G21+G22+G23-G22-G23+G30</f>
        <v>3704.6099999999997</v>
      </c>
    </row>
    <row r="13" spans="2:8" ht="27" customHeight="1">
      <c r="B13" s="8">
        <v>3</v>
      </c>
      <c r="C13" s="12" t="s">
        <v>30</v>
      </c>
      <c r="D13" s="13"/>
      <c r="E13" s="13"/>
      <c r="F13" s="13"/>
      <c r="G13" s="14">
        <f>G14+G15+G16+G17+G18+G20+G22+G23+G24+G27+G28+G29</f>
        <v>3516.27</v>
      </c>
    </row>
    <row r="14" spans="2:8" ht="18" customHeight="1">
      <c r="B14" s="8"/>
      <c r="C14" s="11" t="s">
        <v>6</v>
      </c>
      <c r="D14" s="11"/>
      <c r="E14" s="11"/>
      <c r="F14" s="11"/>
      <c r="G14" s="10">
        <f>G61</f>
        <v>1222.51</v>
      </c>
    </row>
    <row r="15" spans="2:8" ht="21" customHeight="1">
      <c r="B15" s="8"/>
      <c r="C15" s="9" t="s">
        <v>7</v>
      </c>
      <c r="D15" s="15"/>
      <c r="E15" s="15"/>
      <c r="F15" s="15"/>
      <c r="G15" s="14">
        <f>G53</f>
        <v>1778.1899999999998</v>
      </c>
      <c r="H15" s="43"/>
    </row>
    <row r="16" spans="2:8" ht="18" customHeight="1">
      <c r="B16" s="8"/>
      <c r="C16" s="11" t="s">
        <v>8</v>
      </c>
      <c r="D16" s="11"/>
      <c r="E16" s="11"/>
      <c r="F16" s="11"/>
      <c r="G16" s="10">
        <v>161.19999999999999</v>
      </c>
    </row>
    <row r="17" spans="2:7" ht="18" customHeight="1">
      <c r="B17" s="39"/>
      <c r="C17" s="13" t="s">
        <v>9</v>
      </c>
      <c r="D17" s="13"/>
      <c r="E17" s="13"/>
      <c r="F17" s="13"/>
      <c r="G17" s="40">
        <v>64.62</v>
      </c>
    </row>
    <row r="18" spans="2:7" ht="15.75" customHeight="1">
      <c r="B18" s="8"/>
      <c r="C18" s="11" t="s">
        <v>10</v>
      </c>
      <c r="D18" s="11"/>
      <c r="E18" s="11"/>
      <c r="F18" s="11"/>
      <c r="G18" s="10">
        <v>70.47</v>
      </c>
    </row>
    <row r="19" spans="2:7" ht="26.25" customHeight="1">
      <c r="B19" s="8"/>
      <c r="C19" s="16" t="s">
        <v>40</v>
      </c>
      <c r="D19" s="16"/>
      <c r="E19" s="16"/>
      <c r="F19" s="16"/>
      <c r="G19" s="10">
        <v>94.55</v>
      </c>
    </row>
    <row r="20" spans="2:7" ht="18.75" customHeight="1">
      <c r="B20" s="8"/>
      <c r="C20" s="17" t="s">
        <v>11</v>
      </c>
      <c r="D20" s="18"/>
      <c r="E20" s="18"/>
      <c r="F20" s="19"/>
      <c r="G20" s="10">
        <v>40.08</v>
      </c>
    </row>
    <row r="21" spans="2:7" ht="9" customHeight="1">
      <c r="B21" s="8"/>
      <c r="C21" s="17" t="s">
        <v>36</v>
      </c>
      <c r="D21" s="18"/>
      <c r="E21" s="18"/>
      <c r="F21" s="19"/>
      <c r="G21" s="10">
        <v>7.5</v>
      </c>
    </row>
    <row r="22" spans="2:7" ht="30.75" customHeight="1">
      <c r="B22" s="8"/>
      <c r="C22" s="17" t="s">
        <v>41</v>
      </c>
      <c r="D22" s="18"/>
      <c r="E22" s="18"/>
      <c r="F22" s="19"/>
      <c r="G22" s="10">
        <v>17.03</v>
      </c>
    </row>
    <row r="23" spans="2:7" ht="30.75" customHeight="1">
      <c r="B23" s="8"/>
      <c r="C23" s="17" t="s">
        <v>47</v>
      </c>
      <c r="D23" s="18"/>
      <c r="E23" s="18"/>
      <c r="F23" s="19"/>
      <c r="G23" s="10">
        <v>25.59</v>
      </c>
    </row>
    <row r="24" spans="2:7" ht="14.25" customHeight="1">
      <c r="B24" s="8"/>
      <c r="C24" s="17" t="s">
        <v>48</v>
      </c>
      <c r="D24" s="18"/>
      <c r="E24" s="18"/>
      <c r="F24" s="19"/>
      <c r="G24" s="10">
        <v>23.8</v>
      </c>
    </row>
    <row r="25" spans="2:7" ht="15" customHeight="1">
      <c r="B25" s="8"/>
      <c r="C25" s="17" t="s">
        <v>49</v>
      </c>
      <c r="D25" s="18"/>
      <c r="E25" s="18"/>
      <c r="F25" s="19"/>
      <c r="G25" s="10">
        <v>0.67</v>
      </c>
    </row>
    <row r="26" spans="2:7" ht="18" customHeight="1">
      <c r="B26" s="8"/>
      <c r="C26" s="17" t="s">
        <v>48</v>
      </c>
      <c r="D26" s="18"/>
      <c r="E26" s="18"/>
      <c r="F26" s="19"/>
      <c r="G26" s="10">
        <v>1.45</v>
      </c>
    </row>
    <row r="27" spans="2:7" ht="15.75" customHeight="1">
      <c r="B27" s="8"/>
      <c r="C27" s="17" t="s">
        <v>37</v>
      </c>
      <c r="D27" s="18"/>
      <c r="E27" s="18"/>
      <c r="F27" s="19"/>
      <c r="G27" s="10">
        <v>38.92</v>
      </c>
    </row>
    <row r="28" spans="2:7" ht="15.75" customHeight="1">
      <c r="B28" s="8"/>
      <c r="C28" s="17" t="s">
        <v>38</v>
      </c>
      <c r="D28" s="18"/>
      <c r="E28" s="18"/>
      <c r="F28" s="19"/>
      <c r="G28" s="10">
        <v>21.53</v>
      </c>
    </row>
    <row r="29" spans="2:7" ht="15.75" customHeight="1">
      <c r="B29" s="8"/>
      <c r="C29" s="11" t="s">
        <v>42</v>
      </c>
      <c r="D29" s="11"/>
      <c r="E29" s="11"/>
      <c r="F29" s="11"/>
      <c r="G29" s="10">
        <v>52.33</v>
      </c>
    </row>
    <row r="30" spans="2:7" ht="15.75" customHeight="1">
      <c r="B30" s="8"/>
      <c r="C30" s="17" t="s">
        <v>43</v>
      </c>
      <c r="D30" s="18"/>
      <c r="E30" s="18"/>
      <c r="F30" s="19"/>
      <c r="G30" s="10">
        <v>20.2</v>
      </c>
    </row>
    <row r="31" spans="2:7" ht="15.75" customHeight="1">
      <c r="B31" s="8"/>
      <c r="C31" s="17" t="s">
        <v>32</v>
      </c>
      <c r="D31" s="18"/>
      <c r="E31" s="18"/>
      <c r="F31" s="19"/>
      <c r="G31" s="10">
        <v>-1.8</v>
      </c>
    </row>
    <row r="32" spans="2:7" ht="15.75" customHeight="1">
      <c r="B32" s="8"/>
      <c r="C32" s="17" t="s">
        <v>39</v>
      </c>
      <c r="D32" s="18"/>
      <c r="E32" s="18"/>
      <c r="F32" s="19"/>
      <c r="G32" s="10">
        <v>67.89</v>
      </c>
    </row>
    <row r="33" spans="1:7" ht="15.75" customHeight="1">
      <c r="B33" s="41">
        <v>4</v>
      </c>
      <c r="C33" s="12" t="s">
        <v>50</v>
      </c>
      <c r="D33" s="12"/>
      <c r="E33" s="12"/>
      <c r="F33" s="12"/>
      <c r="G33" s="14">
        <v>1811.62</v>
      </c>
    </row>
    <row r="34" spans="1:7" ht="14.25" customHeight="1">
      <c r="B34" s="56">
        <v>5</v>
      </c>
      <c r="C34" s="57" t="s">
        <v>51</v>
      </c>
      <c r="D34" s="57"/>
      <c r="E34" s="57"/>
      <c r="F34" s="57"/>
      <c r="G34" s="58">
        <v>152.53</v>
      </c>
    </row>
    <row r="35" spans="1:7" ht="14.25" customHeight="1">
      <c r="A35" s="3"/>
      <c r="B35" s="59">
        <v>6</v>
      </c>
      <c r="C35" s="60" t="s">
        <v>52</v>
      </c>
      <c r="D35" s="60"/>
      <c r="E35" s="60"/>
      <c r="F35" s="60"/>
      <c r="G35" s="61">
        <v>349.68</v>
      </c>
    </row>
    <row r="36" spans="1:7" ht="14.25" customHeight="1">
      <c r="A36" s="3"/>
      <c r="B36" s="20">
        <v>7</v>
      </c>
      <c r="C36" s="42" t="s">
        <v>53</v>
      </c>
      <c r="D36" s="42"/>
      <c r="E36" s="42"/>
      <c r="F36" s="42"/>
      <c r="G36" s="21">
        <f>G35+G10-G11</f>
        <v>428.08999999999969</v>
      </c>
    </row>
    <row r="37" spans="1:7">
      <c r="A37" s="3"/>
      <c r="B37" s="20">
        <v>8</v>
      </c>
      <c r="C37" s="22" t="s">
        <v>54</v>
      </c>
      <c r="D37" s="22"/>
      <c r="E37" s="22"/>
      <c r="F37" s="22"/>
      <c r="G37" s="23">
        <f>G34+G13-G33</f>
        <v>1857.1800000000003</v>
      </c>
    </row>
    <row r="38" spans="1:7">
      <c r="A38" s="3"/>
      <c r="B38" s="24" t="s">
        <v>12</v>
      </c>
      <c r="C38" s="24"/>
      <c r="D38" s="24"/>
      <c r="E38" s="24"/>
      <c r="F38" s="24"/>
      <c r="G38" s="24"/>
    </row>
    <row r="39" spans="1:7" ht="18" customHeight="1">
      <c r="A39" s="3"/>
      <c r="B39" s="25" t="s">
        <v>13</v>
      </c>
      <c r="C39" s="26" t="s">
        <v>55</v>
      </c>
      <c r="D39" s="26"/>
      <c r="E39" s="26"/>
      <c r="F39" s="26"/>
      <c r="G39" s="27" t="s">
        <v>14</v>
      </c>
    </row>
    <row r="40" spans="1:7" ht="28.5" customHeight="1">
      <c r="A40" s="3"/>
      <c r="B40" s="25">
        <v>1</v>
      </c>
      <c r="C40" s="16" t="s">
        <v>56</v>
      </c>
      <c r="D40" s="16"/>
      <c r="E40" s="16"/>
      <c r="F40" s="16"/>
      <c r="G40" s="64">
        <v>25.69</v>
      </c>
    </row>
    <row r="41" spans="1:7" ht="15" customHeight="1">
      <c r="A41" s="3"/>
      <c r="B41" s="25">
        <v>2</v>
      </c>
      <c r="C41" s="53" t="s">
        <v>33</v>
      </c>
      <c r="D41" s="54"/>
      <c r="E41" s="54"/>
      <c r="F41" s="55"/>
      <c r="G41" s="10">
        <v>1.53</v>
      </c>
    </row>
    <row r="42" spans="1:7" ht="15" customHeight="1">
      <c r="A42" s="3"/>
      <c r="B42" s="25">
        <v>3</v>
      </c>
      <c r="C42" s="17" t="s">
        <v>57</v>
      </c>
      <c r="D42" s="18"/>
      <c r="E42" s="18"/>
      <c r="F42" s="19"/>
      <c r="G42" s="65">
        <v>101.99</v>
      </c>
    </row>
    <row r="43" spans="1:7" ht="15" customHeight="1">
      <c r="A43" s="3"/>
      <c r="B43" s="25">
        <v>4</v>
      </c>
      <c r="C43" s="17" t="s">
        <v>58</v>
      </c>
      <c r="D43" s="18"/>
      <c r="E43" s="18"/>
      <c r="F43" s="19"/>
      <c r="G43" s="66">
        <v>20.6</v>
      </c>
    </row>
    <row r="44" spans="1:7" ht="15" customHeight="1">
      <c r="A44" s="3"/>
      <c r="B44" s="25">
        <v>5</v>
      </c>
      <c r="C44" s="17" t="s">
        <v>59</v>
      </c>
      <c r="D44" s="18"/>
      <c r="E44" s="18"/>
      <c r="F44" s="19"/>
      <c r="G44" s="66">
        <v>1.83</v>
      </c>
    </row>
    <row r="45" spans="1:7" ht="15" customHeight="1">
      <c r="A45" s="3"/>
      <c r="B45" s="25">
        <v>6</v>
      </c>
      <c r="C45" s="17" t="s">
        <v>60</v>
      </c>
      <c r="D45" s="18"/>
      <c r="E45" s="18"/>
      <c r="F45" s="19"/>
      <c r="G45" s="66">
        <v>3.85</v>
      </c>
    </row>
    <row r="46" spans="1:7" ht="23.25" customHeight="1">
      <c r="A46" s="3"/>
      <c r="B46" s="25">
        <v>7</v>
      </c>
      <c r="C46" s="17" t="s">
        <v>61</v>
      </c>
      <c r="D46" s="18"/>
      <c r="E46" s="18"/>
      <c r="F46" s="19"/>
      <c r="G46" s="66">
        <v>5.09</v>
      </c>
    </row>
    <row r="47" spans="1:7" ht="25.5" customHeight="1">
      <c r="A47" s="3"/>
      <c r="B47" s="25">
        <v>8</v>
      </c>
      <c r="C47" s="17" t="s">
        <v>62</v>
      </c>
      <c r="D47" s="18"/>
      <c r="E47" s="18"/>
      <c r="F47" s="19"/>
      <c r="G47" s="66">
        <v>4</v>
      </c>
    </row>
    <row r="48" spans="1:7" ht="18.75" customHeight="1">
      <c r="A48" s="3"/>
      <c r="B48" s="25">
        <v>9</v>
      </c>
      <c r="C48" s="17" t="s">
        <v>63</v>
      </c>
      <c r="D48" s="18"/>
      <c r="E48" s="18"/>
      <c r="F48" s="19"/>
      <c r="G48" s="66">
        <v>10</v>
      </c>
    </row>
    <row r="49" spans="2:8" ht="26.25" customHeight="1">
      <c r="B49" s="25">
        <v>10</v>
      </c>
      <c r="C49" s="67" t="s">
        <v>64</v>
      </c>
      <c r="D49" s="68"/>
      <c r="E49" s="68"/>
      <c r="F49" s="69"/>
      <c r="G49" s="66">
        <v>20</v>
      </c>
    </row>
    <row r="50" spans="2:8">
      <c r="B50" s="25">
        <v>11</v>
      </c>
      <c r="C50" s="17" t="s">
        <v>65</v>
      </c>
      <c r="D50" s="18"/>
      <c r="E50" s="18"/>
      <c r="F50" s="19"/>
      <c r="G50" s="66">
        <v>4.6399999999999997</v>
      </c>
    </row>
    <row r="51" spans="2:8" ht="15" customHeight="1">
      <c r="B51" s="25">
        <v>12</v>
      </c>
      <c r="C51" s="17" t="s">
        <v>66</v>
      </c>
      <c r="D51" s="18"/>
      <c r="E51" s="18"/>
      <c r="F51" s="19"/>
      <c r="G51" s="66">
        <v>3.62</v>
      </c>
    </row>
    <row r="52" spans="2:8">
      <c r="B52" s="25">
        <v>13</v>
      </c>
      <c r="C52" s="17" t="s">
        <v>67</v>
      </c>
      <c r="D52" s="18"/>
      <c r="E52" s="18"/>
      <c r="F52" s="19"/>
      <c r="G52" s="66">
        <v>1575.35</v>
      </c>
    </row>
    <row r="53" spans="2:8" ht="23.25" customHeight="1">
      <c r="B53" s="8"/>
      <c r="C53" s="9" t="s">
        <v>15</v>
      </c>
      <c r="D53" s="9"/>
      <c r="E53" s="9"/>
      <c r="F53" s="9"/>
      <c r="G53" s="14">
        <f>SUM(G40:G52)</f>
        <v>1778.1899999999998</v>
      </c>
    </row>
    <row r="54" spans="2:8" ht="29.25" customHeight="1">
      <c r="B54" s="28" t="s">
        <v>16</v>
      </c>
      <c r="C54" s="28"/>
      <c r="D54" s="28"/>
      <c r="E54" s="28"/>
      <c r="F54" s="28"/>
      <c r="G54" s="28"/>
    </row>
    <row r="55" spans="2:8">
      <c r="B55" s="29" t="s">
        <v>17</v>
      </c>
      <c r="C55" s="30" t="s">
        <v>18</v>
      </c>
      <c r="D55" s="30"/>
      <c r="E55" s="30"/>
      <c r="F55" s="30"/>
      <c r="G55" s="27" t="s">
        <v>14</v>
      </c>
    </row>
    <row r="56" spans="2:8">
      <c r="B56" s="31">
        <v>1</v>
      </c>
      <c r="C56" s="32" t="s">
        <v>19</v>
      </c>
      <c r="D56" s="32"/>
      <c r="E56" s="32"/>
      <c r="F56" s="32"/>
      <c r="G56" s="33">
        <v>288.01</v>
      </c>
    </row>
    <row r="57" spans="2:8" ht="18.75" customHeight="1">
      <c r="B57" s="31">
        <v>2</v>
      </c>
      <c r="C57" s="32" t="s">
        <v>20</v>
      </c>
      <c r="D57" s="32"/>
      <c r="E57" s="32"/>
      <c r="F57" s="32"/>
      <c r="G57" s="33">
        <v>644.11</v>
      </c>
    </row>
    <row r="58" spans="2:8" ht="42" customHeight="1">
      <c r="B58" s="31">
        <v>3</v>
      </c>
      <c r="C58" s="32" t="s">
        <v>21</v>
      </c>
      <c r="D58" s="32"/>
      <c r="E58" s="32"/>
      <c r="F58" s="32"/>
      <c r="G58" s="33">
        <v>237.98</v>
      </c>
    </row>
    <row r="59" spans="2:8">
      <c r="B59" s="31">
        <v>4</v>
      </c>
      <c r="C59" s="32" t="s">
        <v>22</v>
      </c>
      <c r="D59" s="32"/>
      <c r="E59" s="32"/>
      <c r="F59" s="32"/>
      <c r="G59" s="33">
        <v>146.96</v>
      </c>
    </row>
    <row r="60" spans="2:8">
      <c r="B60" s="31">
        <v>5</v>
      </c>
      <c r="C60" s="32" t="s">
        <v>34</v>
      </c>
      <c r="D60" s="32"/>
      <c r="E60" s="32"/>
      <c r="F60" s="32"/>
      <c r="G60" s="33">
        <v>-94.55</v>
      </c>
    </row>
    <row r="61" spans="2:8">
      <c r="B61" s="34" t="s">
        <v>15</v>
      </c>
      <c r="C61" s="34"/>
      <c r="D61" s="34"/>
      <c r="E61" s="34"/>
      <c r="F61" s="34"/>
      <c r="G61" s="27">
        <f>G56+G57+G58+G60+G59</f>
        <v>1222.51</v>
      </c>
    </row>
    <row r="62" spans="2:8">
      <c r="B62" s="44" t="s">
        <v>23</v>
      </c>
      <c r="C62" s="44"/>
      <c r="D62" s="44"/>
      <c r="E62" s="44"/>
      <c r="F62" s="44"/>
      <c r="G62" s="44"/>
      <c r="H62" s="45"/>
    </row>
    <row r="63" spans="2:8" ht="15" customHeight="1">
      <c r="B63" s="46" t="s">
        <v>24</v>
      </c>
      <c r="C63" s="46"/>
      <c r="D63" s="46"/>
      <c r="E63" s="46"/>
      <c r="F63" s="46"/>
      <c r="G63" s="47"/>
      <c r="H63" s="48"/>
    </row>
    <row r="64" spans="2:8" ht="15" customHeight="1">
      <c r="B64" s="49" t="s">
        <v>68</v>
      </c>
      <c r="C64" s="49"/>
      <c r="D64" s="49"/>
      <c r="E64" s="49"/>
      <c r="F64" s="49"/>
      <c r="G64" s="47"/>
      <c r="H64" s="48"/>
    </row>
    <row r="65" spans="2:8">
      <c r="B65" s="49" t="s">
        <v>69</v>
      </c>
      <c r="C65" s="49"/>
      <c r="D65" s="49"/>
      <c r="E65" s="49"/>
      <c r="F65" s="49"/>
      <c r="G65" s="49"/>
      <c r="H65" s="48"/>
    </row>
    <row r="66" spans="2:8">
      <c r="B66" s="49" t="s">
        <v>70</v>
      </c>
      <c r="C66" s="49"/>
      <c r="D66" s="49"/>
      <c r="E66" s="49"/>
      <c r="F66" s="49"/>
      <c r="G66" s="47"/>
      <c r="H66" s="48"/>
    </row>
    <row r="67" spans="2:8">
      <c r="B67" s="49" t="s">
        <v>25</v>
      </c>
      <c r="C67" s="49"/>
      <c r="D67" s="49"/>
      <c r="E67" s="49"/>
      <c r="F67" s="49"/>
      <c r="G67" s="47"/>
      <c r="H67" s="48"/>
    </row>
    <row r="68" spans="2:8" ht="15" customHeight="1">
      <c r="B68" s="49" t="s">
        <v>31</v>
      </c>
      <c r="C68" s="49"/>
      <c r="D68" s="49"/>
      <c r="E68" s="49"/>
      <c r="F68" s="49"/>
      <c r="G68" s="49"/>
      <c r="H68" s="50"/>
    </row>
    <row r="69" spans="2:8">
      <c r="B69" s="49" t="s">
        <v>26</v>
      </c>
      <c r="C69" s="49"/>
      <c r="D69" s="49"/>
      <c r="E69" s="49"/>
      <c r="F69" s="49"/>
      <c r="G69" s="49"/>
      <c r="H69" s="49"/>
    </row>
    <row r="70" spans="2:8">
      <c r="B70" s="49" t="s">
        <v>27</v>
      </c>
      <c r="C70" s="49"/>
      <c r="D70" s="49"/>
      <c r="E70" s="49"/>
      <c r="F70" s="49"/>
      <c r="G70" s="49"/>
      <c r="H70" s="48"/>
    </row>
    <row r="71" spans="2:8" ht="15" customHeight="1">
      <c r="B71" s="49" t="s">
        <v>35</v>
      </c>
      <c r="C71" s="49"/>
      <c r="D71" s="49"/>
      <c r="E71" s="49"/>
      <c r="F71" s="49"/>
      <c r="G71" s="49"/>
      <c r="H71" s="50"/>
    </row>
    <row r="72" spans="2:8">
      <c r="B72" s="50"/>
      <c r="C72" s="51" t="s">
        <v>71</v>
      </c>
      <c r="D72" s="51"/>
      <c r="E72" s="51"/>
      <c r="F72" s="51"/>
      <c r="G72" s="52"/>
      <c r="H72" s="48"/>
    </row>
    <row r="73" spans="2:8" ht="15" customHeight="1">
      <c r="B73" s="35"/>
      <c r="G73" s="36"/>
    </row>
    <row r="74" spans="2:8">
      <c r="B74" s="37" t="s">
        <v>28</v>
      </c>
      <c r="C74" s="37"/>
      <c r="D74" s="37"/>
      <c r="E74" s="38"/>
      <c r="F74" s="37" t="s">
        <v>29</v>
      </c>
      <c r="G74" s="37"/>
    </row>
    <row r="78" spans="2:8" ht="15" customHeight="1"/>
    <row r="79" spans="2:8" ht="15" customHeight="1"/>
    <row r="81" spans="1:1" ht="15" customHeight="1"/>
    <row r="82" spans="1:1" ht="15" customHeight="1"/>
    <row r="83" spans="1:1" ht="15" customHeight="1"/>
    <row r="84" spans="1:1" ht="15" customHeight="1"/>
    <row r="88" spans="1:1" ht="15" customHeight="1"/>
    <row r="89" spans="1:1" ht="22.5" customHeight="1"/>
    <row r="90" spans="1:1" ht="15.75" customHeight="1">
      <c r="A90" s="25">
        <v>7</v>
      </c>
    </row>
    <row r="91" spans="1:1" ht="15" customHeight="1"/>
    <row r="93" spans="1:1" ht="15" customHeight="1"/>
    <row r="96" spans="1:1" ht="15" customHeight="1"/>
    <row r="100" ht="15" customHeight="1"/>
    <row r="101" ht="25.5" customHeight="1"/>
    <row r="102" ht="15" customHeight="1"/>
    <row r="103" ht="15" customHeight="1"/>
    <row r="104" ht="15" customHeight="1"/>
    <row r="105" ht="15" customHeight="1"/>
    <row r="106" ht="15" customHeight="1"/>
    <row r="107" ht="23.25" customHeight="1"/>
    <row r="108" ht="24" customHeight="1"/>
    <row r="109" ht="15" customHeight="1"/>
    <row r="110" ht="15" customHeight="1"/>
    <row r="112" ht="15" customHeight="1"/>
    <row r="114" ht="15" customHeight="1"/>
    <row r="122" ht="18.75" customHeight="1"/>
    <row r="123" ht="30.75" customHeight="1"/>
    <row r="128" ht="15" customHeight="1"/>
    <row r="129" ht="15" customHeight="1"/>
    <row r="133" ht="15" customHeight="1"/>
    <row r="136" ht="27" customHeight="1"/>
    <row r="138" ht="15" customHeight="1"/>
    <row r="140" ht="15" customHeight="1"/>
    <row r="142" ht="15" customHeight="1"/>
    <row r="146" ht="15" customHeight="1"/>
    <row r="147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60" ht="15" customHeight="1"/>
    <row r="163" ht="15" customHeight="1"/>
    <row r="167" ht="15" customHeight="1"/>
    <row r="168" ht="24" customHeight="1"/>
    <row r="169" ht="15" customHeight="1"/>
    <row r="170" ht="15" customHeight="1"/>
    <row r="171" ht="15" customHeight="1"/>
    <row r="172" ht="15" customHeight="1"/>
    <row r="173" ht="21.75" customHeight="1"/>
    <row r="174" ht="25.5" customHeight="1"/>
    <row r="175" ht="24" customHeight="1"/>
    <row r="176" ht="15" customHeight="1"/>
    <row r="177" ht="24.75" customHeight="1"/>
    <row r="179" ht="15" customHeight="1"/>
    <row r="181" ht="15" customHeight="1"/>
    <row r="187" ht="18.75" customHeight="1"/>
    <row r="188" ht="33" customHeight="1"/>
    <row r="193" ht="15" customHeight="1"/>
    <row r="197" ht="15" customHeight="1"/>
    <row r="200" ht="27.75" customHeight="1"/>
    <row r="202" ht="26.25" customHeight="1"/>
    <row r="204" ht="15" customHeight="1"/>
    <row r="206" ht="15" customHeight="1"/>
    <row r="209" ht="15" customHeight="1"/>
    <row r="210" ht="15" customHeight="1"/>
    <row r="212" ht="15" customHeight="1"/>
    <row r="213" ht="15" customHeight="1"/>
    <row r="214" ht="15" customHeight="1"/>
    <row r="215" ht="15" customHeight="1"/>
    <row r="216" ht="15" customHeight="1"/>
    <row r="218" ht="15" customHeight="1"/>
    <row r="219" ht="15" customHeight="1"/>
    <row r="222" ht="15" customHeight="1"/>
    <row r="223" ht="15" customHeight="1"/>
    <row r="226" ht="15" customHeight="1"/>
    <row r="229" ht="15" customHeight="1"/>
    <row r="233" ht="15" customHeight="1"/>
    <row r="234" ht="29.25" customHeight="1"/>
    <row r="235" ht="15" customHeight="1"/>
    <row r="236" ht="15" customHeight="1"/>
    <row r="237" ht="15" customHeight="1"/>
    <row r="238" ht="15" customHeight="1"/>
    <row r="239" ht="15" customHeight="1"/>
    <row r="240" ht="18" customHeight="1"/>
    <row r="241" ht="23.25" customHeight="1"/>
    <row r="242" ht="15" customHeight="1"/>
    <row r="243" ht="25.5" customHeight="1"/>
    <row r="245" ht="15" customHeight="1"/>
    <row r="247" ht="15" customHeight="1"/>
    <row r="252" ht="18.75" customHeight="1"/>
    <row r="253" ht="33" customHeight="1"/>
    <row r="257" ht="15" customHeight="1"/>
    <row r="258" ht="15" customHeight="1"/>
    <row r="261" ht="15" customHeight="1"/>
    <row r="264" ht="26.25" customHeight="1"/>
    <row r="266" ht="17.25" customHeight="1"/>
    <row r="268" ht="15" customHeight="1"/>
    <row r="269" ht="15" customHeight="1"/>
    <row r="270" ht="15" customHeight="1"/>
    <row r="271" ht="15" customHeight="1"/>
    <row r="273" ht="15" customHeight="1"/>
    <row r="275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91" ht="15" customHeight="1"/>
    <row r="293" ht="15" customHeight="1"/>
    <row r="296" ht="15" customHeight="1"/>
    <row r="300" ht="15" customHeight="1"/>
    <row r="301" ht="28.5" customHeight="1"/>
    <row r="302" ht="15" customHeight="1"/>
    <row r="303" ht="15" customHeight="1"/>
    <row r="304" ht="15" customHeight="1"/>
    <row r="305" ht="15" customHeight="1"/>
    <row r="306" ht="15" customHeight="1"/>
    <row r="307" ht="19.5" customHeight="1"/>
    <row r="308" ht="24" customHeight="1"/>
    <row r="309" ht="15" customHeight="1"/>
    <row r="310" ht="27" customHeight="1"/>
    <row r="312" ht="15" customHeight="1"/>
    <row r="314" ht="15" customHeight="1"/>
    <row r="318" ht="18.75" customHeight="1"/>
    <row r="319" ht="29.25" customHeight="1"/>
    <row r="323" ht="15" customHeight="1"/>
    <row r="324" ht="15" customHeight="1"/>
    <row r="327" ht="15" customHeight="1"/>
    <row r="330" ht="26.25" customHeight="1"/>
    <row r="332" ht="15" customHeight="1"/>
    <row r="334" ht="15" customHeight="1"/>
    <row r="335" ht="24" customHeight="1"/>
    <row r="336" ht="26.25" customHeight="1"/>
    <row r="337" ht="15" customHeight="1"/>
    <row r="341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3" ht="26.25" customHeight="1"/>
    <row r="354" ht="15" customHeight="1"/>
    <row r="355" ht="15" customHeight="1"/>
    <row r="356" ht="15" customHeight="1"/>
    <row r="360" ht="15" customHeight="1"/>
    <row r="362" ht="15" customHeight="1"/>
    <row r="365" ht="15" customHeight="1"/>
    <row r="369" ht="15" customHeight="1"/>
    <row r="370" ht="27.7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24" customHeight="1"/>
    <row r="378" ht="15" customHeight="1"/>
    <row r="379" ht="24.75" customHeight="1"/>
    <row r="381" ht="15" customHeight="1"/>
    <row r="383" ht="15" customHeight="1"/>
    <row r="385" ht="18.75" customHeight="1"/>
    <row r="386" ht="42" customHeight="1"/>
    <row r="390" ht="15" customHeight="1"/>
    <row r="391" ht="15" customHeight="1"/>
    <row r="394" ht="15" customHeight="1"/>
    <row r="397" ht="27.75" customHeight="1"/>
    <row r="399" ht="15" customHeight="1"/>
    <row r="402" ht="14.25" customHeight="1"/>
    <row r="403" ht="17.25" customHeight="1"/>
    <row r="404" ht="15" customHeight="1"/>
    <row r="409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21" ht="18.75" customHeight="1"/>
    <row r="422" ht="15" customHeight="1"/>
    <row r="424" ht="15" customHeight="1"/>
    <row r="425" ht="15" customHeight="1"/>
    <row r="427" ht="15" customHeight="1"/>
    <row r="430" ht="15" customHeight="1"/>
    <row r="434" ht="15" customHeight="1"/>
    <row r="435" ht="24.7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28.5" customHeight="1"/>
    <row r="443" ht="15" customHeight="1"/>
    <row r="444" ht="24.75" customHeight="1"/>
    <row r="445" ht="15" customHeight="1"/>
    <row r="447" ht="15" customHeight="1"/>
    <row r="451" ht="18.75" customHeight="1"/>
    <row r="452" ht="48.75" customHeight="1"/>
    <row r="456" ht="15" customHeight="1"/>
    <row r="457" ht="15" customHeight="1"/>
    <row r="460" ht="15" customHeight="1"/>
    <row r="463" ht="15" customHeight="1"/>
    <row r="465" ht="15" customHeight="1"/>
    <row r="468" ht="15" customHeight="1"/>
    <row r="469" ht="15" customHeight="1"/>
    <row r="470" ht="15" customHeight="1"/>
    <row r="475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8" ht="15" customHeight="1"/>
    <row r="490" ht="15" customHeight="1"/>
    <row r="491" ht="15" customHeight="1"/>
    <row r="493" ht="15" customHeight="1"/>
    <row r="496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3" ht="15" customHeight="1"/>
    <row r="519" ht="40.5" customHeight="1"/>
    <row r="530" ht="30" customHeight="1"/>
    <row r="538" hidden="1"/>
    <row r="539" hidden="1"/>
    <row r="550" ht="15" customHeight="1"/>
    <row r="556" ht="27.75" customHeight="1"/>
    <row r="563" ht="29.25" customHeight="1"/>
    <row r="575" ht="24.75" customHeight="1"/>
    <row r="582" ht="23.25" customHeight="1"/>
    <row r="584" ht="20.25" customHeight="1"/>
  </sheetData>
  <mergeCells count="69">
    <mergeCell ref="B74:D74"/>
    <mergeCell ref="F74:G74"/>
    <mergeCell ref="B67:F67"/>
    <mergeCell ref="B68:G68"/>
    <mergeCell ref="B69:H69"/>
    <mergeCell ref="B70:G70"/>
    <mergeCell ref="B71:G71"/>
    <mergeCell ref="C72:F72"/>
    <mergeCell ref="B61:F61"/>
    <mergeCell ref="B62:G62"/>
    <mergeCell ref="B63:F63"/>
    <mergeCell ref="B64:F64"/>
    <mergeCell ref="B65:G65"/>
    <mergeCell ref="B66:F66"/>
    <mergeCell ref="C55:F55"/>
    <mergeCell ref="C56:F56"/>
    <mergeCell ref="C57:F57"/>
    <mergeCell ref="C58:F58"/>
    <mergeCell ref="C59:F59"/>
    <mergeCell ref="C60:F60"/>
    <mergeCell ref="C48:F48"/>
    <mergeCell ref="C50:F50"/>
    <mergeCell ref="C51:F51"/>
    <mergeCell ref="C52:F52"/>
    <mergeCell ref="C53:F53"/>
    <mergeCell ref="B54:G54"/>
    <mergeCell ref="C42:F42"/>
    <mergeCell ref="C43:F43"/>
    <mergeCell ref="C44:F44"/>
    <mergeCell ref="C45:F45"/>
    <mergeCell ref="C46:F46"/>
    <mergeCell ref="C47:F47"/>
    <mergeCell ref="C36:F36"/>
    <mergeCell ref="C37:F37"/>
    <mergeCell ref="B38:G38"/>
    <mergeCell ref="C39:F39"/>
    <mergeCell ref="C40:F40"/>
    <mergeCell ref="C41:F41"/>
    <mergeCell ref="C30:F30"/>
    <mergeCell ref="C31:F31"/>
    <mergeCell ref="C32:F32"/>
    <mergeCell ref="C33:F33"/>
    <mergeCell ref="C34:F34"/>
    <mergeCell ref="C35:F35"/>
    <mergeCell ref="C24:F24"/>
    <mergeCell ref="C25:F25"/>
    <mergeCell ref="C26:F26"/>
    <mergeCell ref="C27:F27"/>
    <mergeCell ref="C28:F28"/>
    <mergeCell ref="C29:F29"/>
    <mergeCell ref="C18:F18"/>
    <mergeCell ref="C19:F19"/>
    <mergeCell ref="C20:F20"/>
    <mergeCell ref="C21:F21"/>
    <mergeCell ref="C22:F22"/>
    <mergeCell ref="C23:F23"/>
    <mergeCell ref="C12:F12"/>
    <mergeCell ref="C13:F13"/>
    <mergeCell ref="C14:F14"/>
    <mergeCell ref="C15:F15"/>
    <mergeCell ref="C16:F16"/>
    <mergeCell ref="C17:F17"/>
    <mergeCell ref="C6:H6"/>
    <mergeCell ref="C7:G7"/>
    <mergeCell ref="C8:F8"/>
    <mergeCell ref="C9:F9"/>
    <mergeCell ref="C10:F10"/>
    <mergeCell ref="C11:F11"/>
    <mergeCell ref="C5:H5"/>
  </mergeCells>
  <pageMargins left="0" right="0" top="0" bottom="0" header="0" footer="0"/>
  <pageSetup paperSize="9" scale="1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2019-03-13T03:33:24Z</dcterms:created>
  <dcterms:modified xsi:type="dcterms:W3CDTF">2019-03-13T03:34:14Z</dcterms:modified>
</cp:coreProperties>
</file>